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F:\書籍販売\注文書　タナカ印刷原稿\"/>
    </mc:Choice>
  </mc:AlternateContent>
  <xr:revisionPtr revIDLastSave="0" documentId="13_ncr:1_{170FC454-5E3F-42A2-97F1-06DBF3E17D0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書籍名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2" l="1"/>
  <c r="G31" i="2" s="1"/>
  <c r="G23" i="2"/>
  <c r="G21" i="2"/>
  <c r="G25" i="2"/>
  <c r="G27" i="2"/>
  <c r="G29" i="2"/>
  <c r="D31" i="2" l="1"/>
  <c r="F29" i="2" l="1"/>
  <c r="F27" i="2"/>
  <c r="F25" i="2"/>
  <c r="F23" i="2"/>
  <c r="F21" i="2"/>
  <c r="F19" i="2"/>
  <c r="F31" i="2" l="1"/>
  <c r="H31" i="2" s="1"/>
  <c r="J31" i="2" s="1"/>
  <c r="J33" i="2" s="1"/>
  <c r="D15" i="2" l="1"/>
</calcChain>
</file>

<file path=xl/sharedStrings.xml><?xml version="1.0" encoding="utf-8"?>
<sst xmlns="http://schemas.openxmlformats.org/spreadsheetml/2006/main" count="41" uniqueCount="40">
  <si>
    <t>書籍名</t>
    <rPh sb="0" eb="2">
      <t>ショセキ</t>
    </rPh>
    <rPh sb="2" eb="3">
      <t>メイ</t>
    </rPh>
    <phoneticPr fontId="3"/>
  </si>
  <si>
    <t>数量</t>
    <rPh sb="0" eb="2">
      <t>スウリョウ</t>
    </rPh>
    <phoneticPr fontId="3"/>
  </si>
  <si>
    <t>単価</t>
    <rPh sb="0" eb="2">
      <t>タンカ</t>
    </rPh>
    <phoneticPr fontId="3"/>
  </si>
  <si>
    <t>金額</t>
    <rPh sb="0" eb="2">
      <t>キンガク</t>
    </rPh>
    <phoneticPr fontId="3"/>
  </si>
  <si>
    <t>備考</t>
    <rPh sb="0" eb="2">
      <t>ビコウ</t>
    </rPh>
    <phoneticPr fontId="3"/>
  </si>
  <si>
    <t>木材保存学入門　改訂4版</t>
    <rPh sb="0" eb="2">
      <t>モクザイ</t>
    </rPh>
    <rPh sb="2" eb="4">
      <t>ホゾン</t>
    </rPh>
    <rPh sb="4" eb="5">
      <t>ガク</t>
    </rPh>
    <rPh sb="5" eb="7">
      <t>ニュウモン</t>
    </rPh>
    <rPh sb="8" eb="10">
      <t>カイテイ</t>
    </rPh>
    <rPh sb="11" eb="12">
      <t>ハン</t>
    </rPh>
    <phoneticPr fontId="3"/>
  </si>
  <si>
    <t>（木材保存に関する専門手引書）</t>
    <rPh sb="1" eb="3">
      <t>モクザイ</t>
    </rPh>
    <rPh sb="3" eb="5">
      <t>ホゾン</t>
    </rPh>
    <rPh sb="6" eb="7">
      <t>カン</t>
    </rPh>
    <rPh sb="9" eb="11">
      <t>センモン</t>
    </rPh>
    <rPh sb="11" eb="14">
      <t>テビキショ</t>
    </rPh>
    <phoneticPr fontId="3"/>
  </si>
  <si>
    <t>木材保存剤ガイドライン　改訂4版</t>
    <rPh sb="0" eb="2">
      <t>モクザイ</t>
    </rPh>
    <rPh sb="2" eb="5">
      <t>ホゾンザイ</t>
    </rPh>
    <rPh sb="12" eb="14">
      <t>カイテイ</t>
    </rPh>
    <rPh sb="15" eb="16">
      <t>ハン</t>
    </rPh>
    <phoneticPr fontId="3"/>
  </si>
  <si>
    <t>（木材保存剤に関する解説）</t>
    <rPh sb="1" eb="3">
      <t>モクザイ</t>
    </rPh>
    <rPh sb="3" eb="5">
      <t>ホゾン</t>
    </rPh>
    <rPh sb="5" eb="6">
      <t>ザイ</t>
    </rPh>
    <rPh sb="7" eb="8">
      <t>カン</t>
    </rPh>
    <rPh sb="10" eb="12">
      <t>カイセツ</t>
    </rPh>
    <phoneticPr fontId="3"/>
  </si>
  <si>
    <t>木材・木質構造の維持管理</t>
    <rPh sb="0" eb="2">
      <t>モクザイ</t>
    </rPh>
    <rPh sb="3" eb="4">
      <t>キ</t>
    </rPh>
    <rPh sb="4" eb="5">
      <t>シツ</t>
    </rPh>
    <rPh sb="5" eb="7">
      <t>コウゾウ</t>
    </rPh>
    <rPh sb="8" eb="10">
      <t>イジ</t>
    </rPh>
    <rPh sb="10" eb="12">
      <t>カンリ</t>
    </rPh>
    <phoneticPr fontId="3"/>
  </si>
  <si>
    <t>　-劣化診断マニュアル-</t>
    <phoneticPr fontId="3"/>
  </si>
  <si>
    <t>　-補修技術マニュアル-</t>
    <rPh sb="2" eb="4">
      <t>ホシュウ</t>
    </rPh>
    <rPh sb="4" eb="6">
      <t>ギジュツ</t>
    </rPh>
    <phoneticPr fontId="3"/>
  </si>
  <si>
    <t>木製外構材のメンテナンスマニュアル改訂版</t>
    <rPh sb="0" eb="2">
      <t>モクセイ</t>
    </rPh>
    <rPh sb="2" eb="3">
      <t>ガイ</t>
    </rPh>
    <rPh sb="3" eb="4">
      <t>カマ</t>
    </rPh>
    <rPh sb="4" eb="5">
      <t>ザイ</t>
    </rPh>
    <rPh sb="17" eb="20">
      <t>カイテイバン</t>
    </rPh>
    <phoneticPr fontId="3"/>
  </si>
  <si>
    <t>（木製外構材のメンテナンス指針）</t>
    <rPh sb="13" eb="15">
      <t>シシン</t>
    </rPh>
    <phoneticPr fontId="3"/>
  </si>
  <si>
    <t>会社名：　　　　　　　　　　　　　　　　　　　　　　　　　　　　　　　</t>
  </si>
  <si>
    <t>担当者名：　　　　　　　　　　　　　　　　　　　　　　　　　　　　　　　</t>
  </si>
  <si>
    <t>電話番号：　　　　　　　　　　　　　　　　　　　　　　　　　　　　　　　</t>
  </si>
  <si>
    <t>冊数等により２梱包以上で送付する場合がございます。１梱包ご希望の方は事前にご相談下さい。</t>
  </si>
  <si>
    <t>下記へお振込み下さい。入金を確認後、お送り致します。</t>
  </si>
  <si>
    <t>普通口座　１３５３３３２　　公益社団法人日本木材保存協会</t>
  </si>
  <si>
    <t>（FAX：０３－３４３２－１９７１）</t>
  </si>
  <si>
    <t>住　　所：〒　　　　　　　　　　　　　　　　　　　　　　　　　　　　　　</t>
  </si>
  <si>
    <t>ご注文する書籍の注文数欄に部数を記入し、FAXして下さい。</t>
  </si>
  <si>
    <t>みずほ銀行　神谷町支店(カミヤチョウ)</t>
  </si>
  <si>
    <t>合　　　　　計</t>
    <rPh sb="0" eb="1">
      <t>ゴウ</t>
    </rPh>
    <rPh sb="6" eb="7">
      <t>ケイ</t>
    </rPh>
    <phoneticPr fontId="3"/>
  </si>
  <si>
    <t>登録番号：T6010405010471</t>
    <rPh sb="0" eb="4">
      <t>トウロクバンゴウ</t>
    </rPh>
    <phoneticPr fontId="2"/>
  </si>
  <si>
    <t>年　月　日</t>
    <rPh sb="0" eb="1">
      <t>ネン</t>
    </rPh>
    <rPh sb="2" eb="3">
      <t>ツキ</t>
    </rPh>
    <rPh sb="4" eb="5">
      <t>ヒ</t>
    </rPh>
    <phoneticPr fontId="2"/>
  </si>
  <si>
    <r>
      <t>書</t>
    </r>
    <r>
      <rPr>
        <b/>
        <u val="double"/>
        <sz val="16"/>
        <color theme="1"/>
        <rFont val="Century"/>
        <family val="1"/>
      </rPr>
      <t xml:space="preserve"> </t>
    </r>
    <r>
      <rPr>
        <b/>
        <u val="double"/>
        <sz val="16"/>
        <color theme="1"/>
        <rFont val="ＭＳ 明朝"/>
        <family val="1"/>
        <charset val="128"/>
      </rPr>
      <t>籍</t>
    </r>
    <r>
      <rPr>
        <b/>
        <u val="double"/>
        <sz val="16"/>
        <color theme="1"/>
        <rFont val="Century"/>
        <family val="1"/>
      </rPr>
      <t xml:space="preserve"> </t>
    </r>
    <r>
      <rPr>
        <b/>
        <u val="double"/>
        <sz val="16"/>
        <color theme="1"/>
        <rFont val="ＭＳ 明朝"/>
        <family val="1"/>
        <charset val="128"/>
      </rPr>
      <t>ＦＡＸ注</t>
    </r>
    <r>
      <rPr>
        <b/>
        <u val="double"/>
        <sz val="16"/>
        <color theme="1"/>
        <rFont val="Century"/>
        <family val="1"/>
      </rPr>
      <t xml:space="preserve"> </t>
    </r>
    <r>
      <rPr>
        <b/>
        <u val="double"/>
        <sz val="16"/>
        <color theme="1"/>
        <rFont val="ＭＳ 明朝"/>
        <family val="1"/>
        <charset val="128"/>
      </rPr>
      <t>文</t>
    </r>
    <r>
      <rPr>
        <b/>
        <u val="double"/>
        <sz val="16"/>
        <color theme="1"/>
        <rFont val="Century"/>
        <family val="1"/>
      </rPr>
      <t xml:space="preserve"> </t>
    </r>
    <r>
      <rPr>
        <b/>
        <u val="double"/>
        <sz val="16"/>
        <color theme="1"/>
        <rFont val="ＭＳ 明朝"/>
        <family val="1"/>
        <charset val="128"/>
      </rPr>
      <t>書・請</t>
    </r>
    <r>
      <rPr>
        <b/>
        <u val="double"/>
        <sz val="16"/>
        <color theme="1"/>
        <rFont val="Century"/>
        <family val="1"/>
      </rPr>
      <t xml:space="preserve"> </t>
    </r>
    <r>
      <rPr>
        <b/>
        <u val="double"/>
        <sz val="16"/>
        <color theme="1"/>
        <rFont val="ＭＳ 明朝"/>
        <family val="1"/>
        <charset val="128"/>
      </rPr>
      <t>求</t>
    </r>
    <r>
      <rPr>
        <b/>
        <u val="double"/>
        <sz val="16"/>
        <color theme="1"/>
        <rFont val="Century"/>
        <family val="1"/>
      </rPr>
      <t xml:space="preserve"> </t>
    </r>
    <r>
      <rPr>
        <b/>
        <u val="double"/>
        <sz val="16"/>
        <color theme="1"/>
        <rFont val="ＭＳ 明朝"/>
        <family val="1"/>
        <charset val="128"/>
      </rPr>
      <t>書</t>
    </r>
  </si>
  <si>
    <t>円</t>
    <rPh sb="0" eb="1">
      <t>エン</t>
    </rPh>
    <phoneticPr fontId="3"/>
  </si>
  <si>
    <t>ご請求金額 (税込)</t>
    <rPh sb="1" eb="3">
      <t>セイキュウ</t>
    </rPh>
    <rPh sb="3" eb="5">
      <t>キンガク</t>
    </rPh>
    <phoneticPr fontId="12"/>
  </si>
  <si>
    <t>(内消費税額</t>
  </si>
  <si>
    <t>(消費税10％対象)</t>
    <rPh sb="1" eb="4">
      <t>ショウヒゼイ</t>
    </rPh>
    <rPh sb="7" eb="9">
      <t>タイショウ</t>
    </rPh>
    <phoneticPr fontId="3"/>
  </si>
  <si>
    <t>　円）</t>
    <phoneticPr fontId="2"/>
  </si>
  <si>
    <t>送料表示</t>
    <rPh sb="0" eb="2">
      <t>ソウリョウ</t>
    </rPh>
    <rPh sb="2" eb="4">
      <t>ヒョウジ</t>
    </rPh>
    <phoneticPr fontId="2"/>
  </si>
  <si>
    <t>非表示</t>
    <rPh sb="0" eb="3">
      <t>ヒヒョウジ</t>
    </rPh>
    <phoneticPr fontId="2"/>
  </si>
  <si>
    <r>
      <t>木材保存vol.</t>
    </r>
    <r>
      <rPr>
        <u/>
        <sz val="11"/>
        <rFont val="ＭＳ Ｐゴシック"/>
        <family val="3"/>
        <charset val="128"/>
      </rPr>
      <t>　　</t>
    </r>
    <r>
      <rPr>
        <sz val="11"/>
        <rFont val="ＭＳ Ｐゴシック"/>
        <family val="3"/>
        <charset val="128"/>
      </rPr>
      <t xml:space="preserve"> （１号、２号、３号、       ４号、５号、６号）</t>
    </r>
    <rPh sb="0" eb="2">
      <t>モクザイ</t>
    </rPh>
    <rPh sb="2" eb="4">
      <t>ホゾン</t>
    </rPh>
    <rPh sb="13" eb="14">
      <t>ゴウ</t>
    </rPh>
    <rPh sb="16" eb="17">
      <t>ゴウ</t>
    </rPh>
    <rPh sb="19" eb="20">
      <t>ゴウ</t>
    </rPh>
    <rPh sb="29" eb="30">
      <t>ゴウ</t>
    </rPh>
    <rPh sb="32" eb="33">
      <t>ゴウ</t>
    </rPh>
    <rPh sb="35" eb="36">
      <t>ゴウ</t>
    </rPh>
    <phoneticPr fontId="3"/>
  </si>
  <si>
    <t>公益社団法人 日本木材保存協会</t>
    <phoneticPr fontId="2"/>
  </si>
  <si>
    <t>東京都港区虎ノ門4丁目2-5</t>
    <rPh sb="0" eb="6">
      <t>トウキョウトミナトクトラ</t>
    </rPh>
    <rPh sb="7" eb="8">
      <t>モン</t>
    </rPh>
    <rPh sb="9" eb="11">
      <t>チョウメ</t>
    </rPh>
    <phoneticPr fontId="2"/>
  </si>
  <si>
    <t>第3松坂ビル8階</t>
    <rPh sb="0" eb="1">
      <t>ダイ</t>
    </rPh>
    <rPh sb="2" eb="4">
      <t>マツザカ</t>
    </rPh>
    <rPh sb="7" eb="8">
      <t>カイ</t>
    </rPh>
    <phoneticPr fontId="2"/>
  </si>
  <si>
    <t>送料等</t>
    <rPh sb="0" eb="2">
      <t>ソウリョウ</t>
    </rPh>
    <rPh sb="2" eb="3">
      <t>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</si>
</sst>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#,##0_ "/>
    <numFmt numFmtId="177" formatCode="[$-F800]dddd\,\ mmmm\ dd\,\ yyyy"/>
    <numFmt numFmtId="178" formatCode="#,##0_ ;[Red]\-#,##0\ "/>
  </numFmts>
  <fonts count="18"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b/>
      <u val="double"/>
      <sz val="16"/>
      <color theme="1"/>
      <name val="ＭＳ 明朝"/>
      <family val="1"/>
      <charset val="128"/>
    </font>
    <font>
      <b/>
      <u val="double"/>
      <sz val="16"/>
      <color theme="1"/>
      <name val="Century"/>
      <family val="1"/>
    </font>
    <font>
      <u/>
      <sz val="11"/>
      <color theme="1"/>
      <name val="Yu Gothic"/>
      <family val="2"/>
      <scheme val="minor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sz val="6"/>
      <name val="ＭＳ 明朝"/>
      <family val="1"/>
      <charset val="128"/>
    </font>
    <font>
      <sz val="16"/>
      <name val="ＭＳ Ｐゴシック"/>
      <family val="3"/>
      <charset val="128"/>
    </font>
    <font>
      <sz val="16"/>
      <color theme="1"/>
      <name val="Yu Gothic"/>
      <family val="2"/>
      <scheme val="minor"/>
    </font>
    <font>
      <sz val="11"/>
      <name val="Yu Gothic"/>
      <family val="2"/>
      <scheme val="minor"/>
    </font>
    <font>
      <sz val="11"/>
      <color rgb="FFFF0000"/>
      <name val="ＭＳ Ｐゴシック"/>
      <family val="3"/>
      <charset val="128"/>
    </font>
    <font>
      <u/>
      <sz val="1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2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/>
  </cellStyleXfs>
  <cellXfs count="92">
    <xf numFmtId="0" fontId="0" fillId="0" borderId="0" xfId="0"/>
    <xf numFmtId="0" fontId="1" fillId="2" borderId="3" xfId="1" applyFill="1" applyBorder="1" applyAlignment="1">
      <alignment horizontal="center" vertical="center"/>
    </xf>
    <xf numFmtId="0" fontId="1" fillId="2" borderId="4" xfId="1" applyFill="1" applyBorder="1" applyAlignment="1">
      <alignment horizontal="center" vertical="center"/>
    </xf>
    <xf numFmtId="0" fontId="1" fillId="0" borderId="0" xfId="1"/>
    <xf numFmtId="0" fontId="1" fillId="0" borderId="5" xfId="1" applyBorder="1" applyAlignment="1">
      <alignment vertical="center"/>
    </xf>
    <xf numFmtId="0" fontId="1" fillId="0" borderId="6" xfId="1" applyBorder="1" applyAlignment="1">
      <alignment vertical="center"/>
    </xf>
    <xf numFmtId="0" fontId="1" fillId="0" borderId="9" xfId="1" applyBorder="1" applyAlignment="1">
      <alignment vertical="center"/>
    </xf>
    <xf numFmtId="0" fontId="1" fillId="0" borderId="10" xfId="1" applyBorder="1" applyAlignment="1">
      <alignment vertical="center"/>
    </xf>
    <xf numFmtId="0" fontId="1" fillId="0" borderId="14" xfId="1" applyBorder="1" applyAlignment="1">
      <alignment vertical="center"/>
    </xf>
    <xf numFmtId="0" fontId="1" fillId="0" borderId="15" xfId="1" applyBorder="1" applyAlignment="1">
      <alignment vertical="center"/>
    </xf>
    <xf numFmtId="0" fontId="1" fillId="0" borderId="19" xfId="1" applyBorder="1" applyAlignment="1">
      <alignment vertical="center"/>
    </xf>
    <xf numFmtId="0" fontId="1" fillId="0" borderId="0" xfId="1" applyAlignment="1">
      <alignment vertical="center"/>
    </xf>
    <xf numFmtId="0" fontId="1" fillId="0" borderId="20" xfId="1" applyBorder="1" applyAlignment="1">
      <alignment vertical="center"/>
    </xf>
    <xf numFmtId="0" fontId="1" fillId="0" borderId="21" xfId="1" applyBorder="1" applyAlignment="1">
      <alignment vertical="center"/>
    </xf>
    <xf numFmtId="0" fontId="1" fillId="0" borderId="22" xfId="1" applyBorder="1" applyAlignment="1">
      <alignment vertical="center"/>
    </xf>
    <xf numFmtId="0" fontId="1" fillId="0" borderId="23" xfId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0" borderId="7" xfId="0" applyFont="1" applyBorder="1"/>
    <xf numFmtId="0" fontId="7" fillId="0" borderId="12" xfId="0" applyFont="1" applyBorder="1"/>
    <xf numFmtId="0" fontId="0" fillId="0" borderId="26" xfId="0" applyBorder="1"/>
    <xf numFmtId="177" fontId="1" fillId="0" borderId="0" xfId="1" applyNumberFormat="1" applyAlignment="1">
      <alignment horizontal="center"/>
    </xf>
    <xf numFmtId="0" fontId="0" fillId="2" borderId="0" xfId="0" applyFill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13" fillId="0" borderId="0" xfId="1" applyFont="1"/>
    <xf numFmtId="0" fontId="14" fillId="0" borderId="0" xfId="0" applyFont="1"/>
    <xf numFmtId="178" fontId="13" fillId="0" borderId="37" xfId="0" applyNumberFormat="1" applyFont="1" applyBorder="1"/>
    <xf numFmtId="178" fontId="13" fillId="0" borderId="38" xfId="0" applyNumberFormat="1" applyFont="1" applyBorder="1"/>
    <xf numFmtId="0" fontId="13" fillId="0" borderId="36" xfId="0" applyFont="1" applyBorder="1" applyAlignment="1">
      <alignment horizontal="left"/>
    </xf>
    <xf numFmtId="0" fontId="14" fillId="0" borderId="37" xfId="0" applyFont="1" applyBorder="1"/>
    <xf numFmtId="3" fontId="8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1" fillId="3" borderId="0" xfId="1" applyFill="1"/>
    <xf numFmtId="40" fontId="0" fillId="3" borderId="0" xfId="0" applyNumberFormat="1" applyFill="1"/>
    <xf numFmtId="38" fontId="10" fillId="3" borderId="17" xfId="2" applyFont="1" applyFill="1" applyBorder="1"/>
    <xf numFmtId="38" fontId="10" fillId="3" borderId="0" xfId="2" applyFont="1" applyFill="1" applyBorder="1"/>
    <xf numFmtId="177" fontId="1" fillId="4" borderId="0" xfId="1" applyNumberFormat="1" applyFill="1" applyAlignment="1">
      <alignment horizontal="center"/>
    </xf>
    <xf numFmtId="0" fontId="0" fillId="4" borderId="23" xfId="0" applyFill="1" applyBorder="1"/>
    <xf numFmtId="0" fontId="1" fillId="4" borderId="23" xfId="1" applyFill="1" applyBorder="1"/>
    <xf numFmtId="0" fontId="6" fillId="4" borderId="23" xfId="0" applyFont="1" applyFill="1" applyBorder="1"/>
    <xf numFmtId="178" fontId="11" fillId="0" borderId="0" xfId="0" applyNumberFormat="1" applyFont="1" applyAlignment="1">
      <alignment horizontal="left"/>
    </xf>
    <xf numFmtId="0" fontId="16" fillId="0" borderId="0" xfId="1" applyFont="1"/>
    <xf numFmtId="178" fontId="11" fillId="6" borderId="0" xfId="0" applyNumberFormat="1" applyFont="1" applyFill="1" applyAlignment="1">
      <alignment horizontal="center"/>
    </xf>
    <xf numFmtId="0" fontId="1" fillId="7" borderId="0" xfId="1" applyFill="1"/>
    <xf numFmtId="6" fontId="9" fillId="0" borderId="33" xfId="0" applyNumberFormat="1" applyFont="1" applyBorder="1" applyAlignment="1">
      <alignment horizontal="center"/>
    </xf>
    <xf numFmtId="6" fontId="9" fillId="0" borderId="34" xfId="0" applyNumberFormat="1" applyFont="1" applyBorder="1" applyAlignment="1">
      <alignment horizont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3" fontId="8" fillId="0" borderId="7" xfId="0" applyNumberFormat="1" applyFont="1" applyBorder="1" applyAlignment="1">
      <alignment vertical="center"/>
    </xf>
    <xf numFmtId="3" fontId="8" fillId="0" borderId="12" xfId="0" applyNumberFormat="1" applyFont="1" applyBorder="1" applyAlignment="1">
      <alignment vertical="center"/>
    </xf>
    <xf numFmtId="3" fontId="8" fillId="0" borderId="26" xfId="0" applyNumberFormat="1" applyFont="1" applyBorder="1" applyAlignment="1">
      <alignment vertical="center"/>
    </xf>
    <xf numFmtId="0" fontId="1" fillId="4" borderId="16" xfId="1" applyFill="1" applyBorder="1" applyAlignment="1">
      <alignment horizontal="right" vertical="center"/>
    </xf>
    <xf numFmtId="0" fontId="1" fillId="4" borderId="26" xfId="1" applyFill="1" applyBorder="1" applyAlignment="1">
      <alignment horizontal="right" vertical="center"/>
    </xf>
    <xf numFmtId="38" fontId="0" fillId="0" borderId="17" xfId="2" applyFont="1" applyBorder="1" applyAlignment="1">
      <alignment horizontal="right" vertical="center"/>
    </xf>
    <xf numFmtId="38" fontId="0" fillId="0" borderId="27" xfId="2" applyFont="1" applyBorder="1" applyAlignment="1">
      <alignment horizontal="right" vertical="center"/>
    </xf>
    <xf numFmtId="176" fontId="1" fillId="0" borderId="16" xfId="1" applyNumberFormat="1" applyBorder="1" applyAlignment="1">
      <alignment horizontal="right" vertical="center"/>
    </xf>
    <xf numFmtId="176" fontId="1" fillId="0" borderId="26" xfId="1" applyNumberFormat="1" applyBorder="1" applyAlignment="1">
      <alignment horizontal="right" vertical="center"/>
    </xf>
    <xf numFmtId="38" fontId="15" fillId="3" borderId="17" xfId="2" applyFont="1" applyFill="1" applyBorder="1" applyAlignment="1">
      <alignment horizontal="right" vertical="center"/>
    </xf>
    <xf numFmtId="0" fontId="1" fillId="0" borderId="18" xfId="1" applyBorder="1" applyAlignment="1">
      <alignment vertical="center"/>
    </xf>
    <xf numFmtId="0" fontId="1" fillId="0" borderId="28" xfId="1" applyBorder="1" applyAlignment="1">
      <alignment vertical="center"/>
    </xf>
    <xf numFmtId="0" fontId="1" fillId="0" borderId="13" xfId="1" applyBorder="1" applyAlignment="1">
      <alignment vertical="center"/>
    </xf>
    <xf numFmtId="0" fontId="1" fillId="0" borderId="14" xfId="1" applyBorder="1" applyAlignment="1">
      <alignment horizontal="left" vertical="center" shrinkToFit="1"/>
    </xf>
    <xf numFmtId="0" fontId="1" fillId="0" borderId="15" xfId="1" applyBorder="1" applyAlignment="1">
      <alignment horizontal="left" vertical="center" shrinkToFit="1"/>
    </xf>
    <xf numFmtId="0" fontId="1" fillId="4" borderId="11" xfId="1" applyFill="1" applyBorder="1" applyAlignment="1">
      <alignment horizontal="right" vertical="center"/>
    </xf>
    <xf numFmtId="176" fontId="1" fillId="0" borderId="11" xfId="1" applyNumberFormat="1" applyBorder="1" applyAlignment="1">
      <alignment horizontal="right" vertical="center"/>
    </xf>
    <xf numFmtId="0" fontId="1" fillId="0" borderId="8" xfId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1" fillId="5" borderId="20" xfId="1" applyFill="1" applyBorder="1" applyAlignment="1">
      <alignment horizontal="center" vertical="center" wrapText="1"/>
    </xf>
    <xf numFmtId="0" fontId="1" fillId="5" borderId="21" xfId="1" applyFill="1" applyBorder="1" applyAlignment="1">
      <alignment horizontal="center" vertical="center" wrapText="1"/>
    </xf>
    <xf numFmtId="0" fontId="1" fillId="5" borderId="39" xfId="1" applyFill="1" applyBorder="1" applyAlignment="1">
      <alignment horizontal="center" vertical="center" wrapText="1"/>
    </xf>
    <xf numFmtId="0" fontId="1" fillId="5" borderId="24" xfId="1" applyFill="1" applyBorder="1" applyAlignment="1">
      <alignment horizontal="center" vertical="center" wrapText="1"/>
    </xf>
    <xf numFmtId="0" fontId="1" fillId="5" borderId="25" xfId="1" applyFill="1" applyBorder="1" applyAlignment="1">
      <alignment horizontal="center" vertical="center" wrapText="1"/>
    </xf>
    <xf numFmtId="0" fontId="1" fillId="5" borderId="32" xfId="1" applyFill="1" applyBorder="1" applyAlignment="1">
      <alignment horizontal="center" vertical="center" wrapText="1"/>
    </xf>
    <xf numFmtId="0" fontId="1" fillId="2" borderId="1" xfId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0" fontId="1" fillId="4" borderId="7" xfId="1" applyFill="1" applyBorder="1" applyAlignment="1">
      <alignment horizontal="right" vertical="center"/>
    </xf>
    <xf numFmtId="38" fontId="0" fillId="0" borderId="7" xfId="2" applyFont="1" applyBorder="1" applyAlignment="1">
      <alignment horizontal="right" vertical="center"/>
    </xf>
    <xf numFmtId="38" fontId="0" fillId="0" borderId="12" xfId="2" applyFont="1" applyBorder="1" applyAlignment="1">
      <alignment horizontal="right" vertical="center"/>
    </xf>
    <xf numFmtId="176" fontId="1" fillId="0" borderId="7" xfId="1" applyNumberFormat="1" applyBorder="1" applyAlignment="1">
      <alignment horizontal="right" vertical="center"/>
    </xf>
    <xf numFmtId="176" fontId="1" fillId="0" borderId="12" xfId="1" applyNumberFormat="1" applyBorder="1" applyAlignment="1">
      <alignment horizontal="right" vertical="center"/>
    </xf>
    <xf numFmtId="38" fontId="15" fillId="3" borderId="7" xfId="2" applyFont="1" applyFill="1" applyBorder="1" applyAlignment="1">
      <alignment horizontal="right" vertical="center"/>
    </xf>
    <xf numFmtId="38" fontId="15" fillId="3" borderId="12" xfId="2" applyFont="1" applyFill="1" applyBorder="1" applyAlignment="1">
      <alignment horizontal="right" vertical="center"/>
    </xf>
  </cellXfs>
  <cellStyles count="3">
    <cellStyle name="桁区切り 2" xfId="2" xr:uid="{2F4897D6-1E8D-4A5A-91D2-30BE9167A9ED}"/>
    <cellStyle name="標準" xfId="0" builtinId="0"/>
    <cellStyle name="標準 2" xfId="1" xr:uid="{5D8DCCAC-6EF6-41C9-BC64-8D6654B7CB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D0F26-D45A-4972-BFFA-42321468062D}">
  <sheetPr>
    <tabColor rgb="FFFFFF00"/>
  </sheetPr>
  <dimension ref="A1:L39"/>
  <sheetViews>
    <sheetView tabSelected="1" zoomScaleNormal="100" workbookViewId="0">
      <selection activeCell="G25" sqref="G25:G26"/>
    </sheetView>
  </sheetViews>
  <sheetFormatPr defaultRowHeight="13.2"/>
  <cols>
    <col min="1" max="1" width="3.5" style="3" customWidth="1"/>
    <col min="2" max="4" width="12.296875" style="3" customWidth="1"/>
    <col min="5" max="7" width="8.796875" style="3"/>
    <col min="8" max="8" width="17.796875" style="3" customWidth="1"/>
    <col min="9" max="16384" width="8.796875" style="3"/>
  </cols>
  <sheetData>
    <row r="1" spans="1:12" ht="21.6" customHeight="1">
      <c r="C1" s="76" t="s">
        <v>27</v>
      </c>
      <c r="D1" s="76"/>
      <c r="E1" s="76"/>
      <c r="F1" s="76"/>
      <c r="G1" s="76"/>
      <c r="L1" s="16"/>
    </row>
    <row r="2" spans="1:12" ht="19.2">
      <c r="D2" s="17"/>
    </row>
    <row r="3" spans="1:12">
      <c r="H3" s="36" t="s">
        <v>26</v>
      </c>
      <c r="I3" s="21"/>
    </row>
    <row r="4" spans="1:12">
      <c r="B4" s="43" t="s">
        <v>36</v>
      </c>
      <c r="C4" s="43"/>
    </row>
    <row r="5" spans="1:12">
      <c r="B5" s="43" t="s">
        <v>37</v>
      </c>
      <c r="C5" s="43"/>
    </row>
    <row r="6" spans="1:12">
      <c r="B6" s="43" t="s">
        <v>38</v>
      </c>
      <c r="C6" s="43"/>
    </row>
    <row r="7" spans="1:12">
      <c r="B7" s="3" t="s">
        <v>25</v>
      </c>
    </row>
    <row r="8" spans="1:12">
      <c r="B8" s="3" t="s">
        <v>20</v>
      </c>
    </row>
    <row r="10" spans="1:12" customFormat="1" ht="34.950000000000003" customHeight="1">
      <c r="B10" s="37" t="s">
        <v>14</v>
      </c>
      <c r="C10" s="38"/>
      <c r="D10" s="39"/>
      <c r="E10" s="39"/>
      <c r="F10" s="39"/>
      <c r="G10" s="37"/>
    </row>
    <row r="11" spans="1:12" customFormat="1" ht="34.950000000000003" customHeight="1">
      <c r="B11" s="37" t="s">
        <v>15</v>
      </c>
      <c r="C11" s="38"/>
      <c r="D11" s="37"/>
      <c r="E11" s="37"/>
      <c r="F11" s="37"/>
      <c r="G11" s="37"/>
    </row>
    <row r="12" spans="1:12" customFormat="1" ht="34.950000000000003" customHeight="1">
      <c r="B12" s="37" t="s">
        <v>21</v>
      </c>
      <c r="C12" s="38"/>
      <c r="D12" s="37"/>
      <c r="E12" s="37"/>
      <c r="F12" s="37"/>
      <c r="G12" s="37"/>
    </row>
    <row r="13" spans="1:12" customFormat="1" ht="34.950000000000003" customHeight="1">
      <c r="B13" s="37" t="s">
        <v>16</v>
      </c>
      <c r="C13" s="38"/>
      <c r="D13" s="37"/>
      <c r="E13" s="37"/>
      <c r="F13" s="37"/>
      <c r="G13" s="37"/>
      <c r="J13" s="3"/>
    </row>
    <row r="14" spans="1:12" ht="18.600000000000001" thickBot="1">
      <c r="G14"/>
    </row>
    <row r="15" spans="1:12" s="25" customFormat="1" ht="32.1" customHeight="1" thickTop="1" thickBot="1">
      <c r="A15" s="24"/>
      <c r="B15" s="28" t="s">
        <v>29</v>
      </c>
      <c r="C15" s="29"/>
      <c r="D15" s="26">
        <f>SUM(H31+J33)</f>
        <v>0</v>
      </c>
      <c r="E15" s="27" t="s">
        <v>28</v>
      </c>
    </row>
    <row r="16" spans="1:12" customFormat="1" ht="18" customHeight="1" thickTop="1">
      <c r="A16" s="3"/>
      <c r="C16" t="s">
        <v>30</v>
      </c>
      <c r="D16" s="42"/>
      <c r="E16" s="40" t="s">
        <v>32</v>
      </c>
    </row>
    <row r="17" spans="1:10" ht="13.8" thickBot="1">
      <c r="G17" s="41" t="s">
        <v>33</v>
      </c>
    </row>
    <row r="18" spans="1:10" ht="24.75" customHeight="1" thickBot="1">
      <c r="A18" s="83" t="s">
        <v>0</v>
      </c>
      <c r="B18" s="84"/>
      <c r="C18" s="84"/>
      <c r="D18" s="1" t="s">
        <v>1</v>
      </c>
      <c r="E18" s="1" t="s">
        <v>2</v>
      </c>
      <c r="F18" s="1" t="s">
        <v>3</v>
      </c>
      <c r="G18" s="1" t="s">
        <v>39</v>
      </c>
      <c r="H18" s="2" t="s">
        <v>4</v>
      </c>
    </row>
    <row r="19" spans="1:10" ht="18.75" customHeight="1">
      <c r="A19" s="4" t="s">
        <v>5</v>
      </c>
      <c r="B19" s="5"/>
      <c r="C19" s="5"/>
      <c r="D19" s="85"/>
      <c r="E19" s="86">
        <v>5000</v>
      </c>
      <c r="F19" s="88">
        <f>SUM(D19*E19)</f>
        <v>0</v>
      </c>
      <c r="G19" s="90">
        <f>SUM(400*D19)</f>
        <v>0</v>
      </c>
      <c r="H19" s="75"/>
    </row>
    <row r="20" spans="1:10" ht="18.75" customHeight="1">
      <c r="A20" s="6" t="s">
        <v>6</v>
      </c>
      <c r="B20" s="7"/>
      <c r="C20" s="7"/>
      <c r="D20" s="73"/>
      <c r="E20" s="87"/>
      <c r="F20" s="89"/>
      <c r="G20" s="91"/>
      <c r="H20" s="70"/>
    </row>
    <row r="21" spans="1:10" ht="18.75" customHeight="1">
      <c r="A21" s="8" t="s">
        <v>7</v>
      </c>
      <c r="B21" s="9"/>
      <c r="C21" s="9"/>
      <c r="D21" s="61"/>
      <c r="E21" s="63">
        <v>3500</v>
      </c>
      <c r="F21" s="65">
        <f>SUM(D21*E21)</f>
        <v>0</v>
      </c>
      <c r="G21" s="67">
        <f>SUM(400*D21)</f>
        <v>0</v>
      </c>
      <c r="H21" s="68"/>
    </row>
    <row r="22" spans="1:10" ht="18.75" customHeight="1">
      <c r="A22" s="10" t="s">
        <v>8</v>
      </c>
      <c r="B22" s="11"/>
      <c r="C22" s="11"/>
      <c r="D22" s="73"/>
      <c r="E22" s="63"/>
      <c r="F22" s="74"/>
      <c r="G22" s="67"/>
      <c r="H22" s="70"/>
    </row>
    <row r="23" spans="1:10" ht="18.75" customHeight="1">
      <c r="A23" s="8" t="s">
        <v>9</v>
      </c>
      <c r="B23" s="9"/>
      <c r="C23" s="9"/>
      <c r="D23" s="61"/>
      <c r="E23" s="63">
        <v>2700</v>
      </c>
      <c r="F23" s="65">
        <f>SUM(D23*E23)</f>
        <v>0</v>
      </c>
      <c r="G23" s="67">
        <f>SUM(400*D23)</f>
        <v>0</v>
      </c>
      <c r="H23" s="68"/>
    </row>
    <row r="24" spans="1:10" ht="18.75" customHeight="1">
      <c r="A24" s="10" t="s">
        <v>10</v>
      </c>
      <c r="B24" s="11"/>
      <c r="C24" s="11"/>
      <c r="D24" s="73"/>
      <c r="E24" s="63"/>
      <c r="F24" s="74"/>
      <c r="G24" s="67"/>
      <c r="H24" s="70"/>
    </row>
    <row r="25" spans="1:10" ht="18.75" customHeight="1">
      <c r="A25" s="12" t="s">
        <v>9</v>
      </c>
      <c r="B25" s="13"/>
      <c r="C25" s="13"/>
      <c r="D25" s="61"/>
      <c r="E25" s="63">
        <v>2000</v>
      </c>
      <c r="F25" s="65">
        <f>SUM(D25*E25)</f>
        <v>0</v>
      </c>
      <c r="G25" s="67">
        <f t="shared" ref="G25" si="0">SUM(400*D25)</f>
        <v>0</v>
      </c>
      <c r="H25" s="68"/>
    </row>
    <row r="26" spans="1:10" ht="18.75" customHeight="1">
      <c r="A26" s="6" t="s">
        <v>11</v>
      </c>
      <c r="B26" s="7"/>
      <c r="C26" s="7"/>
      <c r="D26" s="73"/>
      <c r="E26" s="63"/>
      <c r="F26" s="74"/>
      <c r="G26" s="67"/>
      <c r="H26" s="70"/>
    </row>
    <row r="27" spans="1:10" ht="18.75" customHeight="1">
      <c r="A27" s="71" t="s">
        <v>12</v>
      </c>
      <c r="B27" s="72"/>
      <c r="C27" s="72"/>
      <c r="D27" s="61"/>
      <c r="E27" s="63">
        <v>1500</v>
      </c>
      <c r="F27" s="65">
        <f>SUM(D27*E27)</f>
        <v>0</v>
      </c>
      <c r="G27" s="67">
        <f t="shared" ref="G27" si="1">SUM(400*D27)</f>
        <v>0</v>
      </c>
      <c r="H27" s="68"/>
    </row>
    <row r="28" spans="1:10" ht="18.75" customHeight="1">
      <c r="A28" s="14" t="s">
        <v>13</v>
      </c>
      <c r="B28" s="15"/>
      <c r="C28" s="15"/>
      <c r="D28" s="73"/>
      <c r="E28" s="63"/>
      <c r="F28" s="74"/>
      <c r="G28" s="67"/>
      <c r="H28" s="70"/>
    </row>
    <row r="29" spans="1:10" ht="18.75" customHeight="1">
      <c r="A29" s="77" t="s">
        <v>35</v>
      </c>
      <c r="B29" s="78"/>
      <c r="C29" s="79"/>
      <c r="D29" s="61"/>
      <c r="E29" s="63">
        <v>2000</v>
      </c>
      <c r="F29" s="65">
        <f>SUM(D29*E29)</f>
        <v>0</v>
      </c>
      <c r="G29" s="67">
        <f t="shared" ref="G29" si="2">SUM(400*D29)</f>
        <v>0</v>
      </c>
      <c r="H29" s="68"/>
      <c r="J29" s="32"/>
    </row>
    <row r="30" spans="1:10" ht="18.75" customHeight="1" thickBot="1">
      <c r="A30" s="80"/>
      <c r="B30" s="81"/>
      <c r="C30" s="82"/>
      <c r="D30" s="62"/>
      <c r="E30" s="64"/>
      <c r="F30" s="66"/>
      <c r="G30" s="67"/>
      <c r="H30" s="69"/>
      <c r="J30" s="32"/>
    </row>
    <row r="31" spans="1:10" customFormat="1" ht="18" customHeight="1">
      <c r="A31" s="46" t="s">
        <v>24</v>
      </c>
      <c r="B31" s="47"/>
      <c r="C31" s="48"/>
      <c r="D31" s="55">
        <f>SUM(D19:D30)</f>
        <v>0</v>
      </c>
      <c r="E31" s="18"/>
      <c r="F31" s="58">
        <f>SUM(F19:F30)</f>
        <v>0</v>
      </c>
      <c r="G31" s="58">
        <f>SUM(G19:G30)</f>
        <v>0</v>
      </c>
      <c r="H31" s="44">
        <f>SUM(F31:G33)</f>
        <v>0</v>
      </c>
      <c r="J31" s="33">
        <f>SUM(H31*10%)</f>
        <v>0</v>
      </c>
    </row>
    <row r="32" spans="1:10" customFormat="1" ht="18" customHeight="1">
      <c r="A32" s="49"/>
      <c r="B32" s="50"/>
      <c r="C32" s="51"/>
      <c r="D32" s="56"/>
      <c r="E32" s="19"/>
      <c r="F32" s="59"/>
      <c r="G32" s="59"/>
      <c r="H32" s="45"/>
      <c r="J32" s="33"/>
    </row>
    <row r="33" spans="1:12" customFormat="1" ht="18" customHeight="1" thickBot="1">
      <c r="A33" s="52"/>
      <c r="B33" s="53"/>
      <c r="C33" s="54"/>
      <c r="D33" s="57"/>
      <c r="E33" s="20"/>
      <c r="F33" s="60"/>
      <c r="G33" s="60"/>
      <c r="H33" s="23" t="s">
        <v>31</v>
      </c>
      <c r="J33" s="34">
        <f>ROUNDDOWN(J31,0)</f>
        <v>0</v>
      </c>
      <c r="L33" s="3"/>
    </row>
    <row r="34" spans="1:12" customFormat="1" ht="12" customHeight="1">
      <c r="A34" s="22"/>
      <c r="B34" s="22"/>
      <c r="C34" s="22"/>
      <c r="D34" s="22"/>
      <c r="F34" s="30"/>
      <c r="G34" s="30"/>
      <c r="H34" s="31"/>
      <c r="J34" s="35"/>
    </row>
    <row r="35" spans="1:12">
      <c r="B35" s="3" t="s">
        <v>22</v>
      </c>
      <c r="J35" s="32"/>
    </row>
    <row r="36" spans="1:12">
      <c r="B36" s="3" t="s">
        <v>17</v>
      </c>
      <c r="J36" s="32"/>
    </row>
    <row r="37" spans="1:12">
      <c r="B37" s="3" t="s">
        <v>18</v>
      </c>
      <c r="J37" s="41" t="s">
        <v>34</v>
      </c>
    </row>
    <row r="38" spans="1:12">
      <c r="B38" s="3" t="s">
        <v>23</v>
      </c>
    </row>
    <row r="39" spans="1:12">
      <c r="B39" s="3" t="s">
        <v>19</v>
      </c>
    </row>
  </sheetData>
  <mergeCells count="39">
    <mergeCell ref="H19:H20"/>
    <mergeCell ref="C1:G1"/>
    <mergeCell ref="A29:C30"/>
    <mergeCell ref="A18:C18"/>
    <mergeCell ref="D19:D20"/>
    <mergeCell ref="E19:E20"/>
    <mergeCell ref="F19:F20"/>
    <mergeCell ref="G19:G20"/>
    <mergeCell ref="D23:D24"/>
    <mergeCell ref="E23:E24"/>
    <mergeCell ref="F23:F24"/>
    <mergeCell ref="G23:G24"/>
    <mergeCell ref="H23:H24"/>
    <mergeCell ref="D21:D22"/>
    <mergeCell ref="E21:E22"/>
    <mergeCell ref="F21:F22"/>
    <mergeCell ref="G21:G22"/>
    <mergeCell ref="H21:H22"/>
    <mergeCell ref="A27:C27"/>
    <mergeCell ref="D27:D28"/>
    <mergeCell ref="E27:E28"/>
    <mergeCell ref="F27:F28"/>
    <mergeCell ref="G27:G28"/>
    <mergeCell ref="D25:D26"/>
    <mergeCell ref="E25:E26"/>
    <mergeCell ref="F25:F26"/>
    <mergeCell ref="G25:G26"/>
    <mergeCell ref="H25:H26"/>
    <mergeCell ref="H27:H28"/>
    <mergeCell ref="D29:D30"/>
    <mergeCell ref="E29:E30"/>
    <mergeCell ref="F29:F30"/>
    <mergeCell ref="G29:G30"/>
    <mergeCell ref="H29:H30"/>
    <mergeCell ref="H31:H32"/>
    <mergeCell ref="A31:C33"/>
    <mergeCell ref="D31:D33"/>
    <mergeCell ref="F31:F33"/>
    <mergeCell ref="G31:G33"/>
  </mergeCells>
  <phoneticPr fontId="2"/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書籍名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木材保存-03</dc:creator>
  <cp:lastModifiedBy>保存協会 日本木材</cp:lastModifiedBy>
  <cp:lastPrinted>2023-10-12T02:44:22Z</cp:lastPrinted>
  <dcterms:created xsi:type="dcterms:W3CDTF">2015-06-05T18:19:34Z</dcterms:created>
  <dcterms:modified xsi:type="dcterms:W3CDTF">2025-03-26T01:25:40Z</dcterms:modified>
</cp:coreProperties>
</file>